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最终版" sheetId="4" r:id="rId1"/>
  </sheets>
  <calcPr calcId="144525"/>
</workbook>
</file>

<file path=xl/sharedStrings.xml><?xml version="1.0" encoding="utf-8"?>
<sst xmlns="http://schemas.openxmlformats.org/spreadsheetml/2006/main" count="128" uniqueCount="84">
  <si>
    <t>附件</t>
  </si>
  <si>
    <t>贵州省地方金融监督管理局下属事业单位2021年公开招聘工作人员面试成绩、总成绩、排名及
进入体检人员名单</t>
  </si>
  <si>
    <t>序号</t>
  </si>
  <si>
    <t>准考证号</t>
  </si>
  <si>
    <t>姓名</t>
  </si>
  <si>
    <t>报考职位及代码</t>
  </si>
  <si>
    <t>笔试原始成绩</t>
  </si>
  <si>
    <t>笔试百分制成绩</t>
  </si>
  <si>
    <t>笔试占比分</t>
  </si>
  <si>
    <t>面试百分制成绩</t>
  </si>
  <si>
    <t>面试占比分</t>
  </si>
  <si>
    <t>总成绩</t>
  </si>
  <si>
    <t>排名</t>
  </si>
  <si>
    <t>是否进入体检</t>
  </si>
  <si>
    <t>52000104406</t>
  </si>
  <si>
    <t>朱尤省</t>
  </si>
  <si>
    <t>01专业技术人员</t>
  </si>
  <si>
    <t>是</t>
  </si>
  <si>
    <t>52000103222</t>
  </si>
  <si>
    <t>李  佳</t>
  </si>
  <si>
    <t>52000103618</t>
  </si>
  <si>
    <t>王  含</t>
  </si>
  <si>
    <t>52000101923</t>
  </si>
  <si>
    <t>杨  清</t>
  </si>
  <si>
    <t>否</t>
  </si>
  <si>
    <t>52000105903</t>
  </si>
  <si>
    <t>吴翔宇</t>
  </si>
  <si>
    <t>52000105130</t>
  </si>
  <si>
    <t>魏  榕</t>
  </si>
  <si>
    <t>52000102827</t>
  </si>
  <si>
    <t>李  珊</t>
  </si>
  <si>
    <t>52000101107</t>
  </si>
  <si>
    <t>周仕洁</t>
  </si>
  <si>
    <t>52000107002</t>
  </si>
  <si>
    <t>付  芮</t>
  </si>
  <si>
    <t>52000105107</t>
  </si>
  <si>
    <t>金  雪</t>
  </si>
  <si>
    <t>52000101611</t>
  </si>
  <si>
    <t>江  梦</t>
  </si>
  <si>
    <t>02专业技术人员</t>
  </si>
  <si>
    <t>82.00</t>
  </si>
  <si>
    <t>52000104219</t>
  </si>
  <si>
    <t>罗  昂</t>
  </si>
  <si>
    <t>78.40</t>
  </si>
  <si>
    <t>52000101401</t>
  </si>
  <si>
    <t>崔  楠</t>
  </si>
  <si>
    <t>77.20</t>
  </si>
  <si>
    <t>52000105102</t>
  </si>
  <si>
    <t>黎慧洁</t>
  </si>
  <si>
    <t>71.00</t>
  </si>
  <si>
    <t>52000104706</t>
  </si>
  <si>
    <t>张云琴</t>
  </si>
  <si>
    <t>70.80</t>
  </si>
  <si>
    <t>52000106710</t>
  </si>
  <si>
    <t>马蓉洁</t>
  </si>
  <si>
    <t>70.00</t>
  </si>
  <si>
    <t>52000105011</t>
  </si>
  <si>
    <t>吕箐根</t>
  </si>
  <si>
    <t>03专业技术人员</t>
  </si>
  <si>
    <t>87.60</t>
  </si>
  <si>
    <t>52000106209</t>
  </si>
  <si>
    <t>赵梅梅</t>
  </si>
  <si>
    <t>85.00</t>
  </si>
  <si>
    <t>52000102614</t>
  </si>
  <si>
    <t>陈智志</t>
  </si>
  <si>
    <t>82.40</t>
  </si>
  <si>
    <t>52000101523</t>
  </si>
  <si>
    <t>张娅枫</t>
  </si>
  <si>
    <t>72.40</t>
  </si>
  <si>
    <t>52000106410</t>
  </si>
  <si>
    <t>陈  煜</t>
  </si>
  <si>
    <t>71.60</t>
  </si>
  <si>
    <t>52000103702</t>
  </si>
  <si>
    <t>袁维维</t>
  </si>
  <si>
    <t>55.60</t>
  </si>
  <si>
    <t>52000104709</t>
  </si>
  <si>
    <t>李胡滴</t>
  </si>
  <si>
    <t>04专业技术人员</t>
  </si>
  <si>
    <t>78.80</t>
  </si>
  <si>
    <t>52000106204</t>
  </si>
  <si>
    <t>陈  吟</t>
  </si>
  <si>
    <t>76.40</t>
  </si>
  <si>
    <t>王永珍</t>
  </si>
  <si>
    <t>76.00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</si>
</sst>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4"/>
      <name val="仿宋_GB2312"/>
      <charset val="0"/>
    </font>
    <font>
      <sz val="14"/>
      <name val="仿宋_GB2312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176" fontId="6" fillId="3" borderId="1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176" fontId="2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workbookViewId="0">
      <selection activeCell="C30" sqref="C30"/>
    </sheetView>
  </sheetViews>
  <sheetFormatPr defaultColWidth="9" defaultRowHeight="13.5"/>
  <cols>
    <col min="1" max="1" width="8.625" customWidth="1"/>
    <col min="2" max="2" width="15.75" customWidth="1"/>
    <col min="3" max="3" width="11.375" customWidth="1"/>
    <col min="4" max="4" width="19.375" customWidth="1"/>
    <col min="5" max="5" width="14.875" customWidth="1"/>
    <col min="6" max="6" width="15.375" customWidth="1"/>
    <col min="7" max="7" width="10.5" customWidth="1"/>
    <col min="8" max="8" width="15.875" customWidth="1"/>
    <col min="9" max="9" width="11.75" customWidth="1"/>
    <col min="10" max="10" width="9.125" customWidth="1"/>
    <col min="11" max="11" width="10.125" customWidth="1"/>
    <col min="12" max="12" width="17.5" customWidth="1"/>
  </cols>
  <sheetData>
    <row r="1" ht="18.75" spans="1:12">
      <c r="A1" s="3" t="s">
        <v>0</v>
      </c>
      <c r="B1" s="4"/>
      <c r="G1" s="5"/>
      <c r="H1" s="6"/>
      <c r="I1" s="5"/>
      <c r="J1" s="5"/>
      <c r="L1" s="4"/>
    </row>
    <row r="2" ht="69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4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9" t="s">
        <v>10</v>
      </c>
      <c r="J3" s="23" t="s">
        <v>11</v>
      </c>
      <c r="K3" s="23" t="s">
        <v>12</v>
      </c>
      <c r="L3" s="9" t="s">
        <v>13</v>
      </c>
    </row>
    <row r="4" s="2" customFormat="1" ht="18.75" spans="1:12">
      <c r="A4" s="10">
        <v>1</v>
      </c>
      <c r="B4" s="11" t="s">
        <v>14</v>
      </c>
      <c r="C4" s="11" t="s">
        <v>15</v>
      </c>
      <c r="D4" s="12" t="s">
        <v>16</v>
      </c>
      <c r="E4" s="13">
        <v>115</v>
      </c>
      <c r="F4" s="13">
        <v>76.67</v>
      </c>
      <c r="G4" s="13">
        <f t="shared" ref="G4:G13" si="0">F4*0.4</f>
        <v>30.668</v>
      </c>
      <c r="H4" s="14">
        <v>83.4</v>
      </c>
      <c r="I4" s="14">
        <f t="shared" ref="I4:I13" si="1">H4*0.6</f>
        <v>50.04</v>
      </c>
      <c r="J4" s="24">
        <f t="shared" ref="J4:J13" si="2">G4+I4</f>
        <v>80.708</v>
      </c>
      <c r="K4" s="10">
        <v>1</v>
      </c>
      <c r="L4" s="25" t="s">
        <v>17</v>
      </c>
    </row>
    <row r="5" s="2" customFormat="1" ht="18.75" spans="1:12">
      <c r="A5" s="10">
        <v>2</v>
      </c>
      <c r="B5" s="11" t="s">
        <v>18</v>
      </c>
      <c r="C5" s="11" t="s">
        <v>19</v>
      </c>
      <c r="D5" s="12" t="s">
        <v>16</v>
      </c>
      <c r="E5" s="13">
        <v>120</v>
      </c>
      <c r="F5" s="13">
        <v>80</v>
      </c>
      <c r="G5" s="13">
        <f t="shared" si="0"/>
        <v>32</v>
      </c>
      <c r="H5" s="14">
        <v>78</v>
      </c>
      <c r="I5" s="14">
        <f t="shared" si="1"/>
        <v>46.8</v>
      </c>
      <c r="J5" s="24">
        <f t="shared" si="2"/>
        <v>78.8</v>
      </c>
      <c r="K5" s="10">
        <v>2</v>
      </c>
      <c r="L5" s="25" t="s">
        <v>17</v>
      </c>
    </row>
    <row r="6" s="2" customFormat="1" ht="18.75" spans="1:12">
      <c r="A6" s="10">
        <v>3</v>
      </c>
      <c r="B6" s="11" t="s">
        <v>20</v>
      </c>
      <c r="C6" s="11" t="s">
        <v>21</v>
      </c>
      <c r="D6" s="12" t="s">
        <v>16</v>
      </c>
      <c r="E6" s="13">
        <v>112.5</v>
      </c>
      <c r="F6" s="13">
        <v>75</v>
      </c>
      <c r="G6" s="13">
        <f t="shared" si="0"/>
        <v>30</v>
      </c>
      <c r="H6" s="14">
        <v>79.4</v>
      </c>
      <c r="I6" s="14">
        <f t="shared" si="1"/>
        <v>47.64</v>
      </c>
      <c r="J6" s="24">
        <f t="shared" si="2"/>
        <v>77.64</v>
      </c>
      <c r="K6" s="10">
        <v>3</v>
      </c>
      <c r="L6" s="25" t="s">
        <v>17</v>
      </c>
    </row>
    <row r="7" s="2" customFormat="1" ht="18.75" spans="1:12">
      <c r="A7" s="10">
        <v>4</v>
      </c>
      <c r="B7" s="15" t="s">
        <v>22</v>
      </c>
      <c r="C7" s="15" t="s">
        <v>23</v>
      </c>
      <c r="D7" s="12" t="s">
        <v>16</v>
      </c>
      <c r="E7" s="16">
        <v>114</v>
      </c>
      <c r="F7" s="16">
        <v>76</v>
      </c>
      <c r="G7" s="16">
        <f t="shared" si="0"/>
        <v>30.4</v>
      </c>
      <c r="H7" s="17">
        <v>78</v>
      </c>
      <c r="I7" s="17">
        <f t="shared" si="1"/>
        <v>46.8</v>
      </c>
      <c r="J7" s="26">
        <f t="shared" si="2"/>
        <v>77.2</v>
      </c>
      <c r="K7" s="22">
        <v>4</v>
      </c>
      <c r="L7" s="25" t="s">
        <v>24</v>
      </c>
    </row>
    <row r="8" s="2" customFormat="1" ht="18.75" spans="1:12">
      <c r="A8" s="10">
        <v>5</v>
      </c>
      <c r="B8" s="15" t="s">
        <v>25</v>
      </c>
      <c r="C8" s="15" t="s">
        <v>26</v>
      </c>
      <c r="D8" s="12" t="s">
        <v>16</v>
      </c>
      <c r="E8" s="16">
        <v>111</v>
      </c>
      <c r="F8" s="16">
        <v>74</v>
      </c>
      <c r="G8" s="16">
        <f t="shared" si="0"/>
        <v>29.6</v>
      </c>
      <c r="H8" s="17">
        <v>79.2</v>
      </c>
      <c r="I8" s="17">
        <f t="shared" si="1"/>
        <v>47.52</v>
      </c>
      <c r="J8" s="26">
        <f t="shared" si="2"/>
        <v>77.12</v>
      </c>
      <c r="K8" s="22">
        <v>5</v>
      </c>
      <c r="L8" s="25" t="s">
        <v>24</v>
      </c>
    </row>
    <row r="9" s="2" customFormat="1" ht="18.75" spans="1:12">
      <c r="A9" s="10">
        <v>6</v>
      </c>
      <c r="B9" s="15" t="s">
        <v>27</v>
      </c>
      <c r="C9" s="15" t="s">
        <v>28</v>
      </c>
      <c r="D9" s="12" t="s">
        <v>16</v>
      </c>
      <c r="E9" s="16">
        <v>111</v>
      </c>
      <c r="F9" s="16">
        <v>74</v>
      </c>
      <c r="G9" s="16">
        <f t="shared" si="0"/>
        <v>29.6</v>
      </c>
      <c r="H9" s="17">
        <v>78</v>
      </c>
      <c r="I9" s="17">
        <f t="shared" si="1"/>
        <v>46.8</v>
      </c>
      <c r="J9" s="26">
        <f t="shared" si="2"/>
        <v>76.4</v>
      </c>
      <c r="K9" s="22">
        <v>6</v>
      </c>
      <c r="L9" s="25" t="s">
        <v>24</v>
      </c>
    </row>
    <row r="10" s="2" customFormat="1" ht="18.75" spans="1:12">
      <c r="A10" s="10">
        <v>7</v>
      </c>
      <c r="B10" s="15" t="s">
        <v>29</v>
      </c>
      <c r="C10" s="15" t="s">
        <v>30</v>
      </c>
      <c r="D10" s="12" t="s">
        <v>16</v>
      </c>
      <c r="E10" s="16">
        <v>110.5</v>
      </c>
      <c r="F10" s="16">
        <v>73.67</v>
      </c>
      <c r="G10" s="16">
        <f t="shared" si="0"/>
        <v>29.468</v>
      </c>
      <c r="H10" s="17">
        <v>77</v>
      </c>
      <c r="I10" s="17">
        <f t="shared" si="1"/>
        <v>46.2</v>
      </c>
      <c r="J10" s="26">
        <f t="shared" si="2"/>
        <v>75.668</v>
      </c>
      <c r="K10" s="22">
        <v>7</v>
      </c>
      <c r="L10" s="25" t="s">
        <v>24</v>
      </c>
    </row>
    <row r="11" s="2" customFormat="1" ht="18.75" spans="1:12">
      <c r="A11" s="10">
        <v>8</v>
      </c>
      <c r="B11" s="15" t="s">
        <v>31</v>
      </c>
      <c r="C11" s="15" t="s">
        <v>32</v>
      </c>
      <c r="D11" s="12" t="s">
        <v>16</v>
      </c>
      <c r="E11" s="16">
        <v>110.5</v>
      </c>
      <c r="F11" s="16">
        <v>73.67</v>
      </c>
      <c r="G11" s="16">
        <f t="shared" si="0"/>
        <v>29.468</v>
      </c>
      <c r="H11" s="17">
        <v>76.2</v>
      </c>
      <c r="I11" s="17">
        <f t="shared" si="1"/>
        <v>45.72</v>
      </c>
      <c r="J11" s="26">
        <f t="shared" si="2"/>
        <v>75.188</v>
      </c>
      <c r="K11" s="22">
        <v>8</v>
      </c>
      <c r="L11" s="25" t="s">
        <v>24</v>
      </c>
    </row>
    <row r="12" s="2" customFormat="1" ht="18.75" spans="1:12">
      <c r="A12" s="10">
        <v>9</v>
      </c>
      <c r="B12" s="15" t="s">
        <v>33</v>
      </c>
      <c r="C12" s="15" t="s">
        <v>34</v>
      </c>
      <c r="D12" s="12" t="s">
        <v>16</v>
      </c>
      <c r="E12" s="16">
        <v>111</v>
      </c>
      <c r="F12" s="16">
        <v>74</v>
      </c>
      <c r="G12" s="16">
        <f t="shared" si="0"/>
        <v>29.6</v>
      </c>
      <c r="H12" s="17">
        <v>74</v>
      </c>
      <c r="I12" s="17">
        <f t="shared" si="1"/>
        <v>44.4</v>
      </c>
      <c r="J12" s="26">
        <f t="shared" si="2"/>
        <v>74</v>
      </c>
      <c r="K12" s="22">
        <v>9</v>
      </c>
      <c r="L12" s="25" t="s">
        <v>24</v>
      </c>
    </row>
    <row r="13" s="2" customFormat="1" ht="18.75" spans="1:12">
      <c r="A13" s="10">
        <v>10</v>
      </c>
      <c r="B13" s="15" t="s">
        <v>35</v>
      </c>
      <c r="C13" s="15" t="s">
        <v>36</v>
      </c>
      <c r="D13" s="12" t="s">
        <v>16</v>
      </c>
      <c r="E13" s="16">
        <v>110.5</v>
      </c>
      <c r="F13" s="16">
        <v>73.67</v>
      </c>
      <c r="G13" s="16">
        <f t="shared" si="0"/>
        <v>29.468</v>
      </c>
      <c r="H13" s="17">
        <v>72.4</v>
      </c>
      <c r="I13" s="17">
        <f t="shared" si="1"/>
        <v>43.44</v>
      </c>
      <c r="J13" s="26">
        <f t="shared" si="2"/>
        <v>72.908</v>
      </c>
      <c r="K13" s="22">
        <v>10</v>
      </c>
      <c r="L13" s="25" t="s">
        <v>24</v>
      </c>
    </row>
    <row r="14" s="2" customFormat="1" ht="18.75" spans="1:12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7"/>
    </row>
    <row r="15" s="2" customFormat="1" ht="18.75" spans="1:12">
      <c r="A15" s="10">
        <v>11</v>
      </c>
      <c r="B15" s="11" t="s">
        <v>37</v>
      </c>
      <c r="C15" s="11" t="s">
        <v>38</v>
      </c>
      <c r="D15" s="11" t="s">
        <v>39</v>
      </c>
      <c r="E15" s="13">
        <v>113</v>
      </c>
      <c r="F15" s="13">
        <v>75.33</v>
      </c>
      <c r="G15" s="13">
        <f t="shared" ref="G15:G20" si="3">F15*0.4</f>
        <v>30.132</v>
      </c>
      <c r="H15" s="20" t="s">
        <v>40</v>
      </c>
      <c r="I15" s="14">
        <f t="shared" ref="I15:I20" si="4">H15*0.6</f>
        <v>49.2</v>
      </c>
      <c r="J15" s="24">
        <f t="shared" ref="J15:J20" si="5">G15+I15</f>
        <v>79.332</v>
      </c>
      <c r="K15" s="10">
        <v>1</v>
      </c>
      <c r="L15" s="25" t="s">
        <v>17</v>
      </c>
    </row>
    <row r="16" s="2" customFormat="1" ht="18.75" spans="1:12">
      <c r="A16" s="10">
        <v>12</v>
      </c>
      <c r="B16" s="11" t="s">
        <v>41</v>
      </c>
      <c r="C16" s="11" t="s">
        <v>42</v>
      </c>
      <c r="D16" s="11" t="s">
        <v>39</v>
      </c>
      <c r="E16" s="13">
        <v>110</v>
      </c>
      <c r="F16" s="13">
        <v>73.33</v>
      </c>
      <c r="G16" s="13">
        <f t="shared" si="3"/>
        <v>29.332</v>
      </c>
      <c r="H16" s="20" t="s">
        <v>43</v>
      </c>
      <c r="I16" s="14">
        <f t="shared" si="4"/>
        <v>47.04</v>
      </c>
      <c r="J16" s="24">
        <f t="shared" si="5"/>
        <v>76.372</v>
      </c>
      <c r="K16" s="10">
        <v>2</v>
      </c>
      <c r="L16" s="25" t="s">
        <v>17</v>
      </c>
    </row>
    <row r="17" s="2" customFormat="1" ht="18.75" spans="1:12">
      <c r="A17" s="10">
        <v>13</v>
      </c>
      <c r="B17" s="15" t="s">
        <v>44</v>
      </c>
      <c r="C17" s="15" t="s">
        <v>45</v>
      </c>
      <c r="D17" s="11" t="s">
        <v>39</v>
      </c>
      <c r="E17" s="16">
        <v>108</v>
      </c>
      <c r="F17" s="16">
        <v>72</v>
      </c>
      <c r="G17" s="16">
        <f t="shared" si="3"/>
        <v>28.8</v>
      </c>
      <c r="H17" s="21" t="s">
        <v>46</v>
      </c>
      <c r="I17" s="17">
        <f t="shared" si="4"/>
        <v>46.32</v>
      </c>
      <c r="J17" s="26">
        <f t="shared" si="5"/>
        <v>75.12</v>
      </c>
      <c r="K17" s="22">
        <v>3</v>
      </c>
      <c r="L17" s="25" t="s">
        <v>24</v>
      </c>
    </row>
    <row r="18" s="2" customFormat="1" ht="18.75" spans="1:12">
      <c r="A18" s="10">
        <v>14</v>
      </c>
      <c r="B18" s="15" t="s">
        <v>47</v>
      </c>
      <c r="C18" s="15" t="s">
        <v>48</v>
      </c>
      <c r="D18" s="11" t="s">
        <v>39</v>
      </c>
      <c r="E18" s="16">
        <v>110</v>
      </c>
      <c r="F18" s="16">
        <v>73.33</v>
      </c>
      <c r="G18" s="16">
        <f t="shared" si="3"/>
        <v>29.332</v>
      </c>
      <c r="H18" s="21" t="s">
        <v>49</v>
      </c>
      <c r="I18" s="17">
        <f t="shared" si="4"/>
        <v>42.6</v>
      </c>
      <c r="J18" s="26">
        <f t="shared" si="5"/>
        <v>71.932</v>
      </c>
      <c r="K18" s="22">
        <v>4</v>
      </c>
      <c r="L18" s="25" t="s">
        <v>24</v>
      </c>
    </row>
    <row r="19" s="2" customFormat="1" ht="18.75" spans="1:12">
      <c r="A19" s="10">
        <v>15</v>
      </c>
      <c r="B19" s="15" t="s">
        <v>50</v>
      </c>
      <c r="C19" s="15" t="s">
        <v>51</v>
      </c>
      <c r="D19" s="11" t="s">
        <v>39</v>
      </c>
      <c r="E19" s="16">
        <v>108</v>
      </c>
      <c r="F19" s="16">
        <v>72</v>
      </c>
      <c r="G19" s="16">
        <f t="shared" si="3"/>
        <v>28.8</v>
      </c>
      <c r="H19" s="21" t="s">
        <v>52</v>
      </c>
      <c r="I19" s="17">
        <f t="shared" si="4"/>
        <v>42.48</v>
      </c>
      <c r="J19" s="26">
        <f t="shared" si="5"/>
        <v>71.28</v>
      </c>
      <c r="K19" s="22">
        <v>5</v>
      </c>
      <c r="L19" s="25" t="s">
        <v>24</v>
      </c>
    </row>
    <row r="20" s="2" customFormat="1" ht="18.75" spans="1:12">
      <c r="A20" s="10">
        <v>16</v>
      </c>
      <c r="B20" s="15" t="s">
        <v>53</v>
      </c>
      <c r="C20" s="15" t="s">
        <v>54</v>
      </c>
      <c r="D20" s="11" t="s">
        <v>39</v>
      </c>
      <c r="E20" s="16">
        <v>109</v>
      </c>
      <c r="F20" s="16">
        <v>72.67</v>
      </c>
      <c r="G20" s="16">
        <f t="shared" si="3"/>
        <v>29.068</v>
      </c>
      <c r="H20" s="21" t="s">
        <v>55</v>
      </c>
      <c r="I20" s="17">
        <f t="shared" si="4"/>
        <v>42</v>
      </c>
      <c r="J20" s="26">
        <f t="shared" si="5"/>
        <v>71.068</v>
      </c>
      <c r="K20" s="22">
        <v>6</v>
      </c>
      <c r="L20" s="25" t="s">
        <v>24</v>
      </c>
    </row>
    <row r="21" s="2" customFormat="1" ht="18.75" spans="1:12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7"/>
    </row>
    <row r="22" s="2" customFormat="1" ht="18.75" spans="1:12">
      <c r="A22" s="22">
        <v>17</v>
      </c>
      <c r="B22" s="11" t="s">
        <v>56</v>
      </c>
      <c r="C22" s="11" t="s">
        <v>57</v>
      </c>
      <c r="D22" s="15" t="s">
        <v>58</v>
      </c>
      <c r="E22" s="13">
        <v>112.5</v>
      </c>
      <c r="F22" s="13">
        <v>75</v>
      </c>
      <c r="G22" s="13">
        <f t="shared" ref="G22:G27" si="6">F22*0.4</f>
        <v>30</v>
      </c>
      <c r="H22" s="20" t="s">
        <v>59</v>
      </c>
      <c r="I22" s="14">
        <f t="shared" ref="I22:I27" si="7">H22*0.6</f>
        <v>52.56</v>
      </c>
      <c r="J22" s="24">
        <f t="shared" ref="J22:J27" si="8">G22+I22</f>
        <v>82.56</v>
      </c>
      <c r="K22" s="10">
        <v>1</v>
      </c>
      <c r="L22" s="25" t="s">
        <v>17</v>
      </c>
    </row>
    <row r="23" s="2" customFormat="1" ht="18.75" spans="1:12">
      <c r="A23" s="22">
        <v>18</v>
      </c>
      <c r="B23" s="11" t="s">
        <v>60</v>
      </c>
      <c r="C23" s="11" t="s">
        <v>61</v>
      </c>
      <c r="D23" s="15" t="s">
        <v>58</v>
      </c>
      <c r="E23" s="13">
        <v>112.5</v>
      </c>
      <c r="F23" s="13">
        <v>75</v>
      </c>
      <c r="G23" s="13">
        <f t="shared" si="6"/>
        <v>30</v>
      </c>
      <c r="H23" s="20" t="s">
        <v>62</v>
      </c>
      <c r="I23" s="14">
        <f t="shared" si="7"/>
        <v>51</v>
      </c>
      <c r="J23" s="24">
        <f t="shared" si="8"/>
        <v>81</v>
      </c>
      <c r="K23" s="10">
        <v>2</v>
      </c>
      <c r="L23" s="25" t="s">
        <v>17</v>
      </c>
    </row>
    <row r="24" s="2" customFormat="1" ht="18.75" spans="1:12">
      <c r="A24" s="22">
        <v>19</v>
      </c>
      <c r="B24" s="15" t="s">
        <v>63</v>
      </c>
      <c r="C24" s="15" t="s">
        <v>64</v>
      </c>
      <c r="D24" s="15" t="s">
        <v>58</v>
      </c>
      <c r="E24" s="16">
        <v>112.5</v>
      </c>
      <c r="F24" s="16">
        <v>75</v>
      </c>
      <c r="G24" s="16">
        <f t="shared" si="6"/>
        <v>30</v>
      </c>
      <c r="H24" s="21" t="s">
        <v>65</v>
      </c>
      <c r="I24" s="17">
        <f t="shared" si="7"/>
        <v>49.44</v>
      </c>
      <c r="J24" s="26">
        <f t="shared" si="8"/>
        <v>79.44</v>
      </c>
      <c r="K24" s="22">
        <v>3</v>
      </c>
      <c r="L24" s="25" t="s">
        <v>24</v>
      </c>
    </row>
    <row r="25" s="2" customFormat="1" ht="18.75" spans="1:12">
      <c r="A25" s="22">
        <v>20</v>
      </c>
      <c r="B25" s="15" t="s">
        <v>66</v>
      </c>
      <c r="C25" s="15" t="s">
        <v>67</v>
      </c>
      <c r="D25" s="15" t="s">
        <v>58</v>
      </c>
      <c r="E25" s="16">
        <v>114.5</v>
      </c>
      <c r="F25" s="16">
        <v>76.33</v>
      </c>
      <c r="G25" s="16">
        <f t="shared" si="6"/>
        <v>30.532</v>
      </c>
      <c r="H25" s="21" t="s">
        <v>68</v>
      </c>
      <c r="I25" s="17">
        <f t="shared" si="7"/>
        <v>43.44</v>
      </c>
      <c r="J25" s="26">
        <f t="shared" si="8"/>
        <v>73.972</v>
      </c>
      <c r="K25" s="22">
        <v>4</v>
      </c>
      <c r="L25" s="25" t="s">
        <v>24</v>
      </c>
    </row>
    <row r="26" s="2" customFormat="1" ht="18.75" spans="1:12">
      <c r="A26" s="22">
        <v>21</v>
      </c>
      <c r="B26" s="15" t="s">
        <v>69</v>
      </c>
      <c r="C26" s="15" t="s">
        <v>70</v>
      </c>
      <c r="D26" s="15" t="s">
        <v>58</v>
      </c>
      <c r="E26" s="16">
        <v>112</v>
      </c>
      <c r="F26" s="16">
        <v>74.67</v>
      </c>
      <c r="G26" s="16">
        <f t="shared" si="6"/>
        <v>29.868</v>
      </c>
      <c r="H26" s="21" t="s">
        <v>71</v>
      </c>
      <c r="I26" s="17">
        <f t="shared" si="7"/>
        <v>42.96</v>
      </c>
      <c r="J26" s="26">
        <f t="shared" si="8"/>
        <v>72.828</v>
      </c>
      <c r="K26" s="22">
        <v>5</v>
      </c>
      <c r="L26" s="25" t="s">
        <v>24</v>
      </c>
    </row>
    <row r="27" s="2" customFormat="1" ht="18.75" spans="1:12">
      <c r="A27" s="22">
        <v>22</v>
      </c>
      <c r="B27" s="15" t="s">
        <v>72</v>
      </c>
      <c r="C27" s="15" t="s">
        <v>73</v>
      </c>
      <c r="D27" s="15" t="s">
        <v>58</v>
      </c>
      <c r="E27" s="16">
        <v>118</v>
      </c>
      <c r="F27" s="16">
        <v>78.67</v>
      </c>
      <c r="G27" s="16">
        <f t="shared" si="6"/>
        <v>31.468</v>
      </c>
      <c r="H27" s="21" t="s">
        <v>74</v>
      </c>
      <c r="I27" s="17">
        <f t="shared" si="7"/>
        <v>33.36</v>
      </c>
      <c r="J27" s="26">
        <f t="shared" si="8"/>
        <v>64.828</v>
      </c>
      <c r="K27" s="22">
        <v>6</v>
      </c>
      <c r="L27" s="25" t="s">
        <v>24</v>
      </c>
    </row>
    <row r="28" s="2" customFormat="1" ht="18.75" spans="1:12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27"/>
    </row>
    <row r="29" s="2" customFormat="1" ht="18.75" spans="1:12">
      <c r="A29" s="22">
        <v>23</v>
      </c>
      <c r="B29" s="11" t="s">
        <v>75</v>
      </c>
      <c r="C29" s="11" t="s">
        <v>76</v>
      </c>
      <c r="D29" s="15" t="s">
        <v>77</v>
      </c>
      <c r="E29" s="13">
        <v>112</v>
      </c>
      <c r="F29" s="13">
        <v>74.67</v>
      </c>
      <c r="G29" s="13">
        <f>F29*0.4</f>
        <v>29.868</v>
      </c>
      <c r="H29" s="20" t="s">
        <v>78</v>
      </c>
      <c r="I29" s="14">
        <f>H29*0.6</f>
        <v>47.28</v>
      </c>
      <c r="J29" s="24">
        <f>G29+I29</f>
        <v>77.148</v>
      </c>
      <c r="K29" s="10">
        <v>1</v>
      </c>
      <c r="L29" s="25" t="s">
        <v>17</v>
      </c>
    </row>
    <row r="30" s="2" customFormat="1" ht="18.75" spans="1:12">
      <c r="A30" s="22">
        <v>24</v>
      </c>
      <c r="B30" s="15" t="s">
        <v>79</v>
      </c>
      <c r="C30" s="15" t="s">
        <v>80</v>
      </c>
      <c r="D30" s="15" t="s">
        <v>77</v>
      </c>
      <c r="E30" s="16">
        <v>114.5</v>
      </c>
      <c r="F30" s="16">
        <v>76.33</v>
      </c>
      <c r="G30" s="16">
        <f>F30*0.4</f>
        <v>30.532</v>
      </c>
      <c r="H30" s="21" t="s">
        <v>81</v>
      </c>
      <c r="I30" s="17">
        <f>H30*0.6</f>
        <v>45.84</v>
      </c>
      <c r="J30" s="28">
        <f>G30+I30</f>
        <v>76.372</v>
      </c>
      <c r="K30" s="22">
        <v>2</v>
      </c>
      <c r="L30" s="25" t="s">
        <v>24</v>
      </c>
    </row>
    <row r="31" s="2" customFormat="1" ht="18.75" spans="1:12">
      <c r="A31" s="22">
        <v>25</v>
      </c>
      <c r="B31" s="15">
        <v>52000104403</v>
      </c>
      <c r="C31" s="15" t="s">
        <v>82</v>
      </c>
      <c r="D31" s="15" t="s">
        <v>77</v>
      </c>
      <c r="E31" s="16">
        <v>108.5</v>
      </c>
      <c r="F31" s="15">
        <v>72.33</v>
      </c>
      <c r="G31" s="16">
        <f t="shared" ref="G29:G31" si="9">F31*0.4</f>
        <v>28.932</v>
      </c>
      <c r="H31" s="21" t="s">
        <v>83</v>
      </c>
      <c r="I31" s="17">
        <f t="shared" ref="I29:I31" si="10">H31*0.6</f>
        <v>45.6</v>
      </c>
      <c r="J31" s="28">
        <f t="shared" ref="J29:J31" si="11">G31+I31</f>
        <v>74.532</v>
      </c>
      <c r="K31" s="22">
        <v>3</v>
      </c>
      <c r="L31" s="25" t="s">
        <v>24</v>
      </c>
    </row>
  </sheetData>
  <sortState ref="A29:L31">
    <sortCondition ref="J29:J31" descending="1"/>
  </sortState>
  <mergeCells count="4">
    <mergeCell ref="A2:L2"/>
    <mergeCell ref="A14:L14"/>
    <mergeCell ref="A21:L21"/>
    <mergeCell ref="A28:L28"/>
  </mergeCells>
  <pageMargins left="1.49583333333333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 Catcher</cp:lastModifiedBy>
  <dcterms:created xsi:type="dcterms:W3CDTF">2022-01-16T08:15:00Z</dcterms:created>
  <dcterms:modified xsi:type="dcterms:W3CDTF">2022-01-17T07:58:48Z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D00DE55B94F54F829B2DD69B99CB13A5</vt:lpwstr>
  </property>
  <property fmtid="{D5CDD505-2E9C-101B-9397-08002B2CF9AE}" pid="3" name="KSOProductBuildVer">
    <vt:lpwstr>2052-11.8.2.8808</vt:lpwstr>
  </property>
</Properties>
</file>